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50" windowWidth="15600" windowHeight="7740" activeTab="1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H23" i="1" l="1"/>
  <c r="H22" i="1"/>
  <c r="H21" i="1" l="1"/>
  <c r="H14" i="2" l="1"/>
  <c r="H13" i="2"/>
  <c r="H19" i="1" l="1"/>
  <c r="H18" i="1"/>
  <c r="H17" i="1"/>
</calcChain>
</file>

<file path=xl/sharedStrings.xml><?xml version="1.0" encoding="utf-8"?>
<sst xmlns="http://schemas.openxmlformats.org/spreadsheetml/2006/main" count="134" uniqueCount="67">
  <si>
    <t>STT</t>
  </si>
  <si>
    <t>Ngày tháng</t>
  </si>
  <si>
    <t>Nội dung</t>
  </si>
  <si>
    <t>Giờ khởi hành</t>
  </si>
  <si>
    <t>Giờ kết thúc</t>
  </si>
  <si>
    <t>Nơi đi</t>
  </si>
  <si>
    <t>Nơi đến</t>
  </si>
  <si>
    <t>Số km sử dụng</t>
  </si>
  <si>
    <t>Xác nhận</t>
  </si>
  <si>
    <t>Ghi chú</t>
  </si>
  <si>
    <t>8h 15</t>
  </si>
  <si>
    <t>VP Công ty</t>
  </si>
  <si>
    <t>02/12/2016</t>
  </si>
  <si>
    <t>12h</t>
  </si>
  <si>
    <t>Công trình đường hầm Thanh Hóa</t>
  </si>
  <si>
    <t>08/12/2016</t>
  </si>
  <si>
    <t>Thanh Hóa</t>
  </si>
  <si>
    <t>12/12/2016</t>
  </si>
  <si>
    <t>Viện 108</t>
  </si>
  <si>
    <t>Đi công trình chỉ đạo thi công công trình Bênh viện 108 (2 chiều)</t>
  </si>
  <si>
    <t>14/12/2016</t>
  </si>
  <si>
    <t>15/12/2016</t>
  </si>
  <si>
    <t>Cục thuế HN</t>
  </si>
  <si>
    <t>16/12/2016</t>
  </si>
  <si>
    <t>Đi chỉ đạo thi công công trình Bênh viện 108 (2 chiều)</t>
  </si>
  <si>
    <t>Đi làm việc tại Cục thuế Hà nội</t>
  </si>
  <si>
    <t>Vietcombank HN</t>
  </si>
  <si>
    <t>18/12/2016</t>
  </si>
  <si>
    <t>Công trình Khu du lịch sinh thái Đồ Sơn - HP</t>
  </si>
  <si>
    <t>22/12/2016</t>
  </si>
  <si>
    <t>Công trình đường quốc lộ Hòa Bình</t>
  </si>
  <si>
    <t>Trần Quang Khải; Hoàng Hoa Thám, Hà nội</t>
  </si>
  <si>
    <t>Đi  chỉ đạo thi công công trình Thanh Hóa</t>
  </si>
  <si>
    <t>Đi trao đổi ký kết, thực hiện hợp đồng với khách hàng (Công ty Hùng Cường); Công ty Đức Minh tại Hà nội</t>
  </si>
  <si>
    <t>Đi chỉ đạo thi công công trình Hòa Bình (2 chiều)</t>
  </si>
  <si>
    <t>Đi  chỉ đạo thi công trình Hải Phòng (2 chiều)</t>
  </si>
  <si>
    <t>Đi rút tiền tại ngân hàng Vietcombank Hà nội</t>
  </si>
  <si>
    <t>Cộng</t>
  </si>
  <si>
    <t>BẢNG LỊCH TRÌNH XE</t>
  </si>
  <si>
    <t>Biển kiểm soát 30A – 678.99</t>
  </si>
  <si>
    <t>Loại xe: 7 chỗ - Toyota Fortuner</t>
  </si>
  <si>
    <t>Tháng 12/ năm 2016</t>
  </si>
  <si>
    <t>30/12/2016</t>
  </si>
  <si>
    <t>14h</t>
  </si>
  <si>
    <t>17h</t>
  </si>
  <si>
    <t>15h</t>
  </si>
  <si>
    <t>10h</t>
  </si>
  <si>
    <t>10h15h</t>
  </si>
  <si>
    <t>11h</t>
  </si>
  <si>
    <t>Phòng Tổ chức hành chính</t>
  </si>
  <si>
    <t>Lái xe</t>
  </si>
  <si>
    <t>DUYỆT</t>
  </si>
  <si>
    <t>TGĐ</t>
  </si>
  <si>
    <t>KTT</t>
  </si>
  <si>
    <t>Thủ quỹ</t>
  </si>
  <si>
    <t>PGĐ, TPTC</t>
  </si>
  <si>
    <t>TPTC</t>
  </si>
  <si>
    <t>Đi  trao đổi thực hiện hợp đồng với đối tác tại Hải Phòng (2 chiều)</t>
  </si>
  <si>
    <t>Công ty TNHH ABC</t>
  </si>
  <si>
    <t>TPKD2</t>
  </si>
  <si>
    <t>…</t>
  </si>
  <si>
    <t>……</t>
  </si>
  <si>
    <t>812 km  - X lít</t>
  </si>
  <si>
    <t>100 km - 18 lit</t>
  </si>
  <si>
    <t xml:space="preserve">     CÔNG TY KẾ TOÁN VÀ TIN HỌC HTTP</t>
  </si>
  <si>
    <t xml:space="preserve">     CÔNG TY TNHH KẾ TOÁN VÀ TIN HỌC HTTP</t>
  </si>
  <si>
    <t xml:space="preserve">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</si>
</sst>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rgb="FF000066"/>
      <name val="Times New Roman"/>
      <family val="1"/>
    </font>
    <font>
      <sz val="11"/>
      <color rgb="FF000066"/>
      <name val="Times New Roman"/>
      <family val="1"/>
    </font>
    <font>
      <b/>
      <sz val="28"/>
      <color rgb="FF000066"/>
      <name val="Times New Roman"/>
      <family val="1"/>
    </font>
    <font>
      <b/>
      <sz val="14"/>
      <color rgb="FF000066"/>
      <name val="Times New Roman"/>
      <family val="1"/>
    </font>
    <font>
      <b/>
      <sz val="12"/>
      <color rgb="FF000066"/>
      <name val="Times New Roman"/>
      <family val="1"/>
    </font>
    <font>
      <sz val="12"/>
      <color rgb="FF000066"/>
      <name val="Times New Roman"/>
      <family val="1"/>
    </font>
    <font>
      <b/>
      <sz val="11"/>
      <color rgb="FFFF0000"/>
      <name val="Times New Roman"/>
      <family val="1"/>
    </font>
    <font>
      <sz val="12"/>
      <color rgb="FF002060"/>
      <name val="Times New Roman"/>
      <family val="1"/>
    </font>
    <font>
      <sz val="11"/>
      <color theme="9" tint="0.3999755851924192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14" fontId="6" fillId="0" borderId="2" xfId="0" quotePrefix="1" applyNumberFormat="1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6" fillId="0" borderId="2" xfId="0" quotePrefix="1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2" xfId="0" quotePrefix="1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6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4" xfId="0" quotePrefix="1" applyFont="1" applyBorder="1" applyAlignment="1">
      <alignment vertical="center" wrapText="1"/>
    </xf>
    <xf numFmtId="0" fontId="7" fillId="2" borderId="3" xfId="0" applyFont="1" applyFill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showGridLines="0" topLeftCell="A13" workbookViewId="0">
      <selection sqref="A1:C1"/>
    </sheetView>
  </sheetViews>
  <sheetFormatPr defaultColWidth="9.1796875" defaultRowHeight="29.15" customHeight="1" x14ac:dyDescent="0.35"/>
  <cols>
    <col min="1" max="1" width="4.81640625" style="2" bestFit="1" customWidth="1"/>
    <col min="2" max="2" width="11.26953125" style="2" bestFit="1" customWidth="1"/>
    <col min="3" max="3" width="58.7265625" style="2" customWidth="1"/>
    <col min="4" max="5" width="9.1796875" style="1"/>
    <col min="6" max="6" width="11.26953125" style="2" bestFit="1" customWidth="1"/>
    <col min="7" max="7" width="41.81640625" style="2" customWidth="1"/>
    <col min="8" max="8" width="9.1796875" style="2"/>
    <col min="9" max="9" width="22.7265625" style="2" customWidth="1"/>
    <col min="10" max="10" width="13" style="1" customWidth="1"/>
    <col min="11" max="16384" width="9.1796875" style="2"/>
  </cols>
  <sheetData>
    <row r="1" spans="1:10" ht="20.149999999999999" customHeight="1" x14ac:dyDescent="0.35">
      <c r="A1" s="25" t="s">
        <v>64</v>
      </c>
      <c r="B1" s="25"/>
      <c r="C1" s="25"/>
    </row>
    <row r="2" spans="1:10" ht="20.149999999999999" customHeight="1" x14ac:dyDescent="0.35">
      <c r="A2" s="25"/>
      <c r="B2" s="25"/>
      <c r="C2" s="25"/>
    </row>
    <row r="3" spans="1:10" ht="11.25" customHeight="1" x14ac:dyDescent="0.25">
      <c r="A3" s="3"/>
      <c r="B3" s="3"/>
      <c r="C3" s="3"/>
    </row>
    <row r="4" spans="1:10" ht="42.75" customHeight="1" x14ac:dyDescent="0.35">
      <c r="A4" s="26" t="s">
        <v>38</v>
      </c>
      <c r="B4" s="26"/>
      <c r="C4" s="26"/>
      <c r="D4" s="26"/>
      <c r="E4" s="26"/>
      <c r="F4" s="26"/>
      <c r="G4" s="26"/>
      <c r="H4" s="26"/>
      <c r="I4" s="26"/>
      <c r="J4" s="26"/>
    </row>
    <row r="5" spans="1:10" ht="22" customHeight="1" x14ac:dyDescent="0.35">
      <c r="A5" s="27" t="s">
        <v>39</v>
      </c>
      <c r="B5" s="27"/>
      <c r="C5" s="27"/>
      <c r="D5" s="27"/>
      <c r="E5" s="27"/>
      <c r="F5" s="27"/>
      <c r="G5" s="27"/>
      <c r="H5" s="27"/>
      <c r="I5" s="27"/>
      <c r="J5" s="27"/>
    </row>
    <row r="6" spans="1:10" ht="22" customHeight="1" x14ac:dyDescent="0.35">
      <c r="A6" s="27" t="s">
        <v>40</v>
      </c>
      <c r="B6" s="27"/>
      <c r="C6" s="27"/>
      <c r="D6" s="27"/>
      <c r="E6" s="27"/>
      <c r="F6" s="27"/>
      <c r="G6" s="27"/>
      <c r="H6" s="27"/>
      <c r="I6" s="27"/>
      <c r="J6" s="27"/>
    </row>
    <row r="7" spans="1:10" ht="22" customHeight="1" x14ac:dyDescent="0.35">
      <c r="A7" s="27" t="s">
        <v>41</v>
      </c>
      <c r="B7" s="27"/>
      <c r="C7" s="27"/>
      <c r="D7" s="27"/>
      <c r="E7" s="27"/>
      <c r="F7" s="27"/>
      <c r="G7" s="27"/>
      <c r="H7" s="27"/>
      <c r="I7" s="27"/>
      <c r="J7" s="27"/>
    </row>
    <row r="9" spans="1:10" s="4" customFormat="1" ht="29.15" customHeight="1" x14ac:dyDescent="0.35">
      <c r="A9" s="31" t="s">
        <v>0</v>
      </c>
      <c r="B9" s="28" t="s">
        <v>1</v>
      </c>
      <c r="C9" s="28" t="s">
        <v>2</v>
      </c>
      <c r="D9" s="28" t="s">
        <v>3</v>
      </c>
      <c r="E9" s="28" t="s">
        <v>4</v>
      </c>
      <c r="F9" s="28" t="s">
        <v>5</v>
      </c>
      <c r="G9" s="28" t="s">
        <v>6</v>
      </c>
      <c r="H9" s="28" t="s">
        <v>7</v>
      </c>
      <c r="I9" s="28" t="s">
        <v>8</v>
      </c>
      <c r="J9" s="28" t="s">
        <v>9</v>
      </c>
    </row>
    <row r="10" spans="1:10" s="4" customFormat="1" ht="29.15" customHeight="1" x14ac:dyDescent="0.35">
      <c r="A10" s="32"/>
      <c r="B10" s="29"/>
      <c r="C10" s="29"/>
      <c r="D10" s="29"/>
      <c r="E10" s="29"/>
      <c r="F10" s="29"/>
      <c r="G10" s="29"/>
      <c r="H10" s="29"/>
      <c r="I10" s="29"/>
      <c r="J10" s="29"/>
    </row>
    <row r="11" spans="1:10" ht="35.15" customHeight="1" x14ac:dyDescent="0.35">
      <c r="A11" s="5">
        <v>1</v>
      </c>
      <c r="B11" s="6" t="s">
        <v>12</v>
      </c>
      <c r="C11" s="23" t="s">
        <v>32</v>
      </c>
      <c r="D11" s="5" t="s">
        <v>10</v>
      </c>
      <c r="E11" s="5" t="s">
        <v>13</v>
      </c>
      <c r="F11" s="7" t="s">
        <v>11</v>
      </c>
      <c r="G11" s="7" t="s">
        <v>14</v>
      </c>
      <c r="H11" s="7">
        <v>152</v>
      </c>
      <c r="I11" s="7"/>
      <c r="J11" s="5" t="s">
        <v>55</v>
      </c>
    </row>
    <row r="12" spans="1:10" ht="29.15" customHeight="1" x14ac:dyDescent="0.35">
      <c r="A12" s="5">
        <v>2</v>
      </c>
      <c r="B12" s="6" t="s">
        <v>15</v>
      </c>
      <c r="C12" s="23" t="s">
        <v>32</v>
      </c>
      <c r="D12" s="5" t="s">
        <v>10</v>
      </c>
      <c r="E12" s="5" t="s">
        <v>13</v>
      </c>
      <c r="F12" s="7" t="s">
        <v>16</v>
      </c>
      <c r="G12" s="7" t="s">
        <v>11</v>
      </c>
      <c r="H12" s="7">
        <v>148</v>
      </c>
      <c r="I12" s="7"/>
      <c r="J12" s="5" t="s">
        <v>55</v>
      </c>
    </row>
    <row r="13" spans="1:10" ht="29.15" customHeight="1" x14ac:dyDescent="0.35">
      <c r="A13" s="5">
        <v>3</v>
      </c>
      <c r="B13" s="6" t="s">
        <v>17</v>
      </c>
      <c r="C13" s="23" t="s">
        <v>24</v>
      </c>
      <c r="D13" s="5" t="s">
        <v>10</v>
      </c>
      <c r="E13" s="5" t="s">
        <v>13</v>
      </c>
      <c r="F13" s="7" t="s">
        <v>11</v>
      </c>
      <c r="G13" s="7" t="s">
        <v>18</v>
      </c>
      <c r="H13" s="7">
        <v>15</v>
      </c>
      <c r="I13" s="7"/>
      <c r="J13" s="5" t="s">
        <v>52</v>
      </c>
    </row>
    <row r="14" spans="1:10" ht="29.15" customHeight="1" x14ac:dyDescent="0.35">
      <c r="A14" s="5">
        <v>4</v>
      </c>
      <c r="B14" s="6" t="s">
        <v>20</v>
      </c>
      <c r="C14" s="23" t="s">
        <v>19</v>
      </c>
      <c r="D14" s="5" t="s">
        <v>10</v>
      </c>
      <c r="E14" s="5" t="s">
        <v>48</v>
      </c>
      <c r="F14" s="7" t="s">
        <v>11</v>
      </c>
      <c r="G14" s="7" t="s">
        <v>18</v>
      </c>
      <c r="H14" s="7">
        <v>15</v>
      </c>
      <c r="I14" s="7"/>
      <c r="J14" s="5" t="s">
        <v>52</v>
      </c>
    </row>
    <row r="15" spans="1:10" ht="29.15" customHeight="1" x14ac:dyDescent="0.35">
      <c r="A15" s="5">
        <v>5</v>
      </c>
      <c r="B15" s="8" t="s">
        <v>21</v>
      </c>
      <c r="C15" s="23" t="s">
        <v>25</v>
      </c>
      <c r="D15" s="5" t="s">
        <v>10</v>
      </c>
      <c r="E15" s="5" t="s">
        <v>47</v>
      </c>
      <c r="F15" s="7" t="s">
        <v>11</v>
      </c>
      <c r="G15" s="7" t="s">
        <v>22</v>
      </c>
      <c r="H15" s="7">
        <v>5</v>
      </c>
      <c r="I15" s="7"/>
      <c r="J15" s="5" t="s">
        <v>53</v>
      </c>
    </row>
    <row r="16" spans="1:10" ht="29.15" customHeight="1" x14ac:dyDescent="0.35">
      <c r="A16" s="5">
        <v>6</v>
      </c>
      <c r="B16" s="9" t="s">
        <v>23</v>
      </c>
      <c r="C16" s="9" t="s">
        <v>36</v>
      </c>
      <c r="D16" s="5" t="s">
        <v>10</v>
      </c>
      <c r="E16" s="5" t="s">
        <v>46</v>
      </c>
      <c r="F16" s="7" t="s">
        <v>11</v>
      </c>
      <c r="G16" s="9" t="s">
        <v>26</v>
      </c>
      <c r="H16" s="9">
        <v>10</v>
      </c>
      <c r="I16" s="9"/>
      <c r="J16" s="18" t="s">
        <v>54</v>
      </c>
    </row>
    <row r="17" spans="1:10" ht="35.15" customHeight="1" x14ac:dyDescent="0.35">
      <c r="A17" s="5">
        <v>7</v>
      </c>
      <c r="B17" s="10" t="s">
        <v>27</v>
      </c>
      <c r="C17" s="7" t="s">
        <v>35</v>
      </c>
      <c r="D17" s="5" t="s">
        <v>10</v>
      </c>
      <c r="E17" s="5" t="s">
        <v>45</v>
      </c>
      <c r="F17" s="7" t="s">
        <v>11</v>
      </c>
      <c r="G17" s="7" t="s">
        <v>28</v>
      </c>
      <c r="H17" s="7">
        <f>126*2</f>
        <v>252</v>
      </c>
      <c r="I17" s="9"/>
      <c r="J17" s="5" t="s">
        <v>56</v>
      </c>
    </row>
    <row r="18" spans="1:10" ht="35.15" customHeight="1" x14ac:dyDescent="0.35">
      <c r="A18" s="5">
        <v>8</v>
      </c>
      <c r="B18" s="10" t="s">
        <v>29</v>
      </c>
      <c r="C18" s="7" t="s">
        <v>34</v>
      </c>
      <c r="D18" s="5" t="s">
        <v>10</v>
      </c>
      <c r="E18" s="5" t="s">
        <v>44</v>
      </c>
      <c r="F18" s="7" t="s">
        <v>11</v>
      </c>
      <c r="G18" s="7" t="s">
        <v>30</v>
      </c>
      <c r="H18" s="7">
        <f>101*2</f>
        <v>202</v>
      </c>
      <c r="I18" s="9"/>
      <c r="J18" s="5" t="s">
        <v>56</v>
      </c>
    </row>
    <row r="19" spans="1:10" ht="35.15" customHeight="1" x14ac:dyDescent="0.35">
      <c r="A19" s="5">
        <v>9</v>
      </c>
      <c r="B19" s="10" t="s">
        <v>42</v>
      </c>
      <c r="C19" s="11" t="s">
        <v>33</v>
      </c>
      <c r="D19" s="12" t="s">
        <v>10</v>
      </c>
      <c r="E19" s="12" t="s">
        <v>43</v>
      </c>
      <c r="F19" s="11" t="s">
        <v>11</v>
      </c>
      <c r="G19" s="11" t="s">
        <v>31</v>
      </c>
      <c r="H19" s="11">
        <f>812-799</f>
        <v>13</v>
      </c>
      <c r="I19" s="13"/>
      <c r="J19" s="5" t="s">
        <v>52</v>
      </c>
    </row>
    <row r="20" spans="1:10" ht="35.15" customHeight="1" x14ac:dyDescent="0.35">
      <c r="A20" s="12"/>
      <c r="B20" s="21"/>
      <c r="C20" s="11" t="s">
        <v>61</v>
      </c>
      <c r="D20" s="12"/>
      <c r="E20" s="12"/>
      <c r="F20" s="11"/>
      <c r="G20" s="11"/>
      <c r="H20" s="11"/>
      <c r="I20" s="13"/>
      <c r="J20" s="12"/>
    </row>
    <row r="21" spans="1:10" ht="29.15" customHeight="1" x14ac:dyDescent="0.35">
      <c r="A21" s="14"/>
      <c r="B21" s="14"/>
      <c r="C21" s="15" t="s">
        <v>37</v>
      </c>
      <c r="D21" s="15"/>
      <c r="E21" s="15"/>
      <c r="F21" s="16"/>
      <c r="G21" s="16"/>
      <c r="H21" s="22">
        <f>SUM(H11:H20)</f>
        <v>812</v>
      </c>
      <c r="I21" s="14"/>
      <c r="J21" s="19"/>
    </row>
    <row r="22" spans="1:10" ht="29.15" customHeight="1" x14ac:dyDescent="0.25">
      <c r="H22" s="24">
        <f>H21</f>
        <v>812</v>
      </c>
      <c r="I22" s="24" t="s">
        <v>63</v>
      </c>
    </row>
    <row r="23" spans="1:10" ht="29.15" customHeight="1" x14ac:dyDescent="0.35">
      <c r="H23" s="24">
        <f>H21*18/100</f>
        <v>146.16</v>
      </c>
      <c r="I23" s="24" t="s">
        <v>62</v>
      </c>
    </row>
    <row r="27" spans="1:10" s="17" customFormat="1" ht="29.15" customHeight="1" x14ac:dyDescent="0.35">
      <c r="C27" s="17" t="s">
        <v>50</v>
      </c>
      <c r="E27" s="30" t="s">
        <v>49</v>
      </c>
      <c r="F27" s="30"/>
      <c r="G27" s="30"/>
      <c r="H27" s="30" t="s">
        <v>51</v>
      </c>
      <c r="I27" s="30"/>
      <c r="J27" s="30"/>
    </row>
  </sheetData>
  <mergeCells count="18">
    <mergeCell ref="E9:E10"/>
    <mergeCell ref="F9:F10"/>
    <mergeCell ref="A7:J7"/>
    <mergeCell ref="E27:G27"/>
    <mergeCell ref="H27:J27"/>
    <mergeCell ref="G9:G10"/>
    <mergeCell ref="H9:H10"/>
    <mergeCell ref="I9:I10"/>
    <mergeCell ref="J9:J10"/>
    <mergeCell ref="A9:A10"/>
    <mergeCell ref="B9:B10"/>
    <mergeCell ref="C9:C10"/>
    <mergeCell ref="D9:D10"/>
    <mergeCell ref="A1:C1"/>
    <mergeCell ref="A2:C2"/>
    <mergeCell ref="A4:J4"/>
    <mergeCell ref="A5:J5"/>
    <mergeCell ref="A6:J6"/>
  </mergeCells>
  <pageMargins left="0.7" right="0.7" top="0.75" bottom="0.75" header="0.3" footer="0.3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workbookViewId="0">
      <selection activeCell="A2" sqref="A2:C2"/>
    </sheetView>
  </sheetViews>
  <sheetFormatPr defaultColWidth="9.1796875" defaultRowHeight="14" x14ac:dyDescent="0.35"/>
  <cols>
    <col min="1" max="1" width="4.81640625" style="2" bestFit="1" customWidth="1"/>
    <col min="2" max="2" width="11.26953125" style="2" bestFit="1" customWidth="1"/>
    <col min="3" max="3" width="58.7265625" style="2" customWidth="1"/>
    <col min="4" max="5" width="9.1796875" style="1"/>
    <col min="6" max="6" width="11.26953125" style="2" bestFit="1" customWidth="1"/>
    <col min="7" max="7" width="41.81640625" style="2" customWidth="1"/>
    <col min="8" max="8" width="9.1796875" style="2"/>
    <col min="9" max="9" width="22.7265625" style="2" customWidth="1"/>
    <col min="10" max="10" width="13" style="1" customWidth="1"/>
    <col min="11" max="16384" width="9.1796875" style="2"/>
  </cols>
  <sheetData>
    <row r="1" spans="1:10" ht="20.149999999999999" customHeight="1" x14ac:dyDescent="0.35">
      <c r="A1" s="25" t="s">
        <v>65</v>
      </c>
      <c r="B1" s="25"/>
      <c r="C1" s="25"/>
    </row>
    <row r="2" spans="1:10" ht="20.149999999999999" customHeight="1" x14ac:dyDescent="0.35">
      <c r="A2" s="25" t="s">
        <v>66</v>
      </c>
      <c r="B2" s="25"/>
      <c r="C2" s="25"/>
    </row>
    <row r="3" spans="1:10" ht="11.25" customHeight="1" x14ac:dyDescent="0.25">
      <c r="A3" s="3"/>
      <c r="B3" s="3"/>
      <c r="C3" s="3"/>
    </row>
    <row r="4" spans="1:10" ht="42.75" customHeight="1" x14ac:dyDescent="0.35">
      <c r="A4" s="26" t="s">
        <v>38</v>
      </c>
      <c r="B4" s="26"/>
      <c r="C4" s="26"/>
      <c r="D4" s="26"/>
      <c r="E4" s="26"/>
      <c r="F4" s="26"/>
      <c r="G4" s="26"/>
      <c r="H4" s="26"/>
      <c r="I4" s="26"/>
      <c r="J4" s="26"/>
    </row>
    <row r="5" spans="1:10" ht="22" customHeight="1" x14ac:dyDescent="0.35">
      <c r="A5" s="27" t="s">
        <v>39</v>
      </c>
      <c r="B5" s="27"/>
      <c r="C5" s="27"/>
      <c r="D5" s="27"/>
      <c r="E5" s="27"/>
      <c r="F5" s="27"/>
      <c r="G5" s="27"/>
      <c r="H5" s="27"/>
      <c r="I5" s="27"/>
      <c r="J5" s="27"/>
    </row>
    <row r="6" spans="1:10" ht="22" customHeight="1" x14ac:dyDescent="0.35">
      <c r="A6" s="27" t="s">
        <v>40</v>
      </c>
      <c r="B6" s="27"/>
      <c r="C6" s="27"/>
      <c r="D6" s="27"/>
      <c r="E6" s="27"/>
      <c r="F6" s="27"/>
      <c r="G6" s="27"/>
      <c r="H6" s="27"/>
      <c r="I6" s="27"/>
      <c r="J6" s="27"/>
    </row>
    <row r="7" spans="1:10" ht="22" customHeight="1" x14ac:dyDescent="0.35">
      <c r="A7" s="27" t="s">
        <v>41</v>
      </c>
      <c r="B7" s="27"/>
      <c r="C7" s="27"/>
      <c r="D7" s="27"/>
      <c r="E7" s="27"/>
      <c r="F7" s="27"/>
      <c r="G7" s="27"/>
      <c r="H7" s="27"/>
      <c r="I7" s="27"/>
      <c r="J7" s="27"/>
    </row>
    <row r="9" spans="1:10" s="4" customFormat="1" ht="29.15" customHeight="1" x14ac:dyDescent="0.35">
      <c r="A9" s="31" t="s">
        <v>0</v>
      </c>
      <c r="B9" s="28" t="s">
        <v>1</v>
      </c>
      <c r="C9" s="28" t="s">
        <v>2</v>
      </c>
      <c r="D9" s="28" t="s">
        <v>3</v>
      </c>
      <c r="E9" s="28" t="s">
        <v>4</v>
      </c>
      <c r="F9" s="28" t="s">
        <v>5</v>
      </c>
      <c r="G9" s="28" t="s">
        <v>6</v>
      </c>
      <c r="H9" s="28" t="s">
        <v>7</v>
      </c>
      <c r="I9" s="28" t="s">
        <v>8</v>
      </c>
      <c r="J9" s="28" t="s">
        <v>9</v>
      </c>
    </row>
    <row r="10" spans="1:10" s="4" customFormat="1" ht="29.15" customHeight="1" x14ac:dyDescent="0.35">
      <c r="A10" s="32"/>
      <c r="B10" s="29"/>
      <c r="C10" s="29"/>
      <c r="D10" s="29"/>
      <c r="E10" s="29"/>
      <c r="F10" s="29"/>
      <c r="G10" s="29"/>
      <c r="H10" s="29"/>
      <c r="I10" s="29"/>
      <c r="J10" s="29"/>
    </row>
    <row r="11" spans="1:10" ht="29.15" customHeight="1" x14ac:dyDescent="0.35">
      <c r="A11" s="5">
        <v>5</v>
      </c>
      <c r="B11" s="8" t="s">
        <v>21</v>
      </c>
      <c r="C11" s="7" t="s">
        <v>25</v>
      </c>
      <c r="D11" s="5" t="s">
        <v>10</v>
      </c>
      <c r="E11" s="5" t="s">
        <v>47</v>
      </c>
      <c r="F11" s="7" t="s">
        <v>11</v>
      </c>
      <c r="G11" s="7" t="s">
        <v>22</v>
      </c>
      <c r="H11" s="7">
        <v>5</v>
      </c>
      <c r="I11" s="7"/>
      <c r="J11" s="5" t="s">
        <v>53</v>
      </c>
    </row>
    <row r="12" spans="1:10" ht="29.15" customHeight="1" x14ac:dyDescent="0.35">
      <c r="A12" s="5">
        <v>6</v>
      </c>
      <c r="B12" s="9" t="s">
        <v>23</v>
      </c>
      <c r="C12" s="9" t="s">
        <v>36</v>
      </c>
      <c r="D12" s="5" t="s">
        <v>10</v>
      </c>
      <c r="E12" s="5" t="s">
        <v>46</v>
      </c>
      <c r="F12" s="7" t="s">
        <v>11</v>
      </c>
      <c r="G12" s="9" t="s">
        <v>26</v>
      </c>
      <c r="H12" s="9">
        <v>10</v>
      </c>
      <c r="I12" s="9"/>
      <c r="J12" s="18" t="s">
        <v>54</v>
      </c>
    </row>
    <row r="13" spans="1:10" ht="35.15" customHeight="1" x14ac:dyDescent="0.35">
      <c r="A13" s="5">
        <v>7</v>
      </c>
      <c r="B13" s="10" t="s">
        <v>27</v>
      </c>
      <c r="C13" s="7" t="s">
        <v>57</v>
      </c>
      <c r="D13" s="5" t="s">
        <v>10</v>
      </c>
      <c r="E13" s="5" t="s">
        <v>45</v>
      </c>
      <c r="F13" s="7" t="s">
        <v>11</v>
      </c>
      <c r="G13" s="7" t="s">
        <v>58</v>
      </c>
      <c r="H13" s="7">
        <f>126*2</f>
        <v>252</v>
      </c>
      <c r="I13" s="9"/>
      <c r="J13" s="5" t="s">
        <v>59</v>
      </c>
    </row>
    <row r="14" spans="1:10" ht="35.15" customHeight="1" x14ac:dyDescent="0.35">
      <c r="A14" s="5">
        <v>9</v>
      </c>
      <c r="B14" s="10" t="s">
        <v>42</v>
      </c>
      <c r="C14" s="11" t="s">
        <v>33</v>
      </c>
      <c r="D14" s="12" t="s">
        <v>10</v>
      </c>
      <c r="E14" s="12" t="s">
        <v>43</v>
      </c>
      <c r="F14" s="11" t="s">
        <v>11</v>
      </c>
      <c r="G14" s="11" t="s">
        <v>31</v>
      </c>
      <c r="H14" s="11">
        <f>812-799</f>
        <v>13</v>
      </c>
      <c r="I14" s="13"/>
      <c r="J14" s="5" t="s">
        <v>52</v>
      </c>
    </row>
    <row r="15" spans="1:10" ht="35.15" customHeight="1" x14ac:dyDescent="0.35">
      <c r="A15" s="12"/>
      <c r="B15" s="21"/>
      <c r="C15" s="11" t="s">
        <v>60</v>
      </c>
      <c r="D15" s="12"/>
      <c r="E15" s="12"/>
      <c r="F15" s="11"/>
      <c r="G15" s="11"/>
      <c r="H15" s="11"/>
      <c r="I15" s="13"/>
      <c r="J15" s="12"/>
    </row>
    <row r="16" spans="1:10" ht="29.15" customHeight="1" x14ac:dyDescent="0.35">
      <c r="A16" s="14"/>
      <c r="B16" s="14"/>
      <c r="C16" s="15" t="s">
        <v>37</v>
      </c>
      <c r="D16" s="15"/>
      <c r="E16" s="15"/>
      <c r="F16" s="16"/>
      <c r="G16" s="16"/>
      <c r="H16" s="16">
        <v>600</v>
      </c>
      <c r="I16" s="14"/>
      <c r="J16" s="19"/>
    </row>
    <row r="18" spans="3:10" s="20" customFormat="1" ht="29.15" customHeight="1" x14ac:dyDescent="0.35">
      <c r="C18" s="20" t="s">
        <v>50</v>
      </c>
      <c r="E18" s="30" t="s">
        <v>49</v>
      </c>
      <c r="F18" s="30"/>
      <c r="G18" s="30"/>
      <c r="H18" s="30" t="s">
        <v>51</v>
      </c>
      <c r="I18" s="30"/>
      <c r="J18" s="30"/>
    </row>
  </sheetData>
  <mergeCells count="18">
    <mergeCell ref="A7:J7"/>
    <mergeCell ref="A1:C1"/>
    <mergeCell ref="A2:C2"/>
    <mergeCell ref="A4:J4"/>
    <mergeCell ref="A5:J5"/>
    <mergeCell ref="A6:J6"/>
    <mergeCell ref="A9:A10"/>
    <mergeCell ref="B9:B10"/>
    <mergeCell ref="C9:C10"/>
    <mergeCell ref="D9:D10"/>
    <mergeCell ref="E9:E10"/>
    <mergeCell ref="G9:G10"/>
    <mergeCell ref="H9:H10"/>
    <mergeCell ref="I9:I10"/>
    <mergeCell ref="J9:J10"/>
    <mergeCell ref="E18:G18"/>
    <mergeCell ref="H18:J18"/>
    <mergeCell ref="F9:F10"/>
  </mergeCells>
  <pageMargins left="0.7" right="0.7" top="0.75" bottom="0.75" header="0.3" footer="0.3"/>
  <pageSetup paperSize="8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User</cp:lastModifiedBy>
  <cp:lastPrinted>2017-06-06T13:21:15Z</cp:lastPrinted>
  <dcterms:created xsi:type="dcterms:W3CDTF">2017-02-17T13:28:43Z</dcterms:created>
  <dcterms:modified xsi:type="dcterms:W3CDTF">2020-07-02T14:52:45Z</dcterms:modified>
</cp:coreProperties>
</file>